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workbookProtection lockStructure="1"/>
  <bookViews>
    <workbookView xWindow="384" yWindow="60" windowWidth="11460" windowHeight="5592" activeTab="2"/>
  </bookViews>
  <sheets>
    <sheet name="Приветствие" sheetId="1" r:id="rId1"/>
    <sheet name="Данные ученика" sheetId="2" r:id="rId2"/>
    <sheet name="Кроссворд" sheetId="4" r:id="rId3"/>
    <sheet name="Результаты" sheetId="3" r:id="rId4"/>
  </sheets>
  <calcPr calcId="125725"/>
</workbook>
</file>

<file path=xl/calcChain.xml><?xml version="1.0" encoding="utf-8"?>
<calcChain xmlns="http://schemas.openxmlformats.org/spreadsheetml/2006/main">
  <c r="G9" i="3"/>
  <c r="C19" l="1"/>
  <c r="D19" s="1"/>
  <c r="C18"/>
  <c r="D18" s="1"/>
  <c r="C17"/>
  <c r="D17" s="1"/>
  <c r="C16"/>
  <c r="D16" s="1"/>
  <c r="C15"/>
  <c r="D15" s="1"/>
  <c r="C14"/>
  <c r="D14" s="1"/>
  <c r="C13"/>
  <c r="D13" s="1"/>
  <c r="C12"/>
  <c r="D12" s="1"/>
  <c r="C9"/>
  <c r="D9" s="1"/>
  <c r="C8"/>
  <c r="D8" s="1"/>
  <c r="C7"/>
  <c r="D7" s="1"/>
  <c r="C6"/>
  <c r="D6" s="1"/>
  <c r="C5"/>
  <c r="D5" s="1"/>
  <c r="C4"/>
  <c r="D4" s="1"/>
  <c r="C3"/>
  <c r="D3" s="1"/>
  <c r="C2"/>
  <c r="D2" s="1"/>
  <c r="P10" l="1"/>
  <c r="P11" s="1"/>
</calcChain>
</file>

<file path=xl/sharedStrings.xml><?xml version="1.0" encoding="utf-8"?>
<sst xmlns="http://schemas.openxmlformats.org/spreadsheetml/2006/main" count="76" uniqueCount="60">
  <si>
    <t>❶</t>
  </si>
  <si>
    <t>❷</t>
  </si>
  <si>
    <t>❸</t>
  </si>
  <si>
    <t>❹</t>
  </si>
  <si>
    <t>❺</t>
  </si>
  <si>
    <t>❻</t>
  </si>
  <si>
    <t>❼</t>
  </si>
  <si>
    <t>❽</t>
  </si>
  <si>
    <t>❾</t>
  </si>
  <si>
    <t>❿</t>
  </si>
  <si>
    <t>⓫</t>
  </si>
  <si>
    <t>⓬</t>
  </si>
  <si>
    <t>⓭</t>
  </si>
  <si>
    <t>⓮</t>
  </si>
  <si>
    <t>⓯</t>
  </si>
  <si>
    <t>⓰</t>
  </si>
  <si>
    <t>"Ты в туес травы натолкай, а сверху ягод - и готово дело!" Название ягоды</t>
  </si>
  <si>
    <t>Как звал Митраша собаку?</t>
  </si>
  <si>
    <t>Профессия Лидии Михайловны?</t>
  </si>
  <si>
    <t>Порода  коровы</t>
  </si>
  <si>
    <t>Прозвище парня из рассказа "Уроки французского"?</t>
  </si>
  <si>
    <t>Как звали лесника из сказки - были "Кладовая солнца"?</t>
  </si>
  <si>
    <t>Фамилия автора "Кладовой солнца"</t>
  </si>
  <si>
    <t>"…штаны во все стороны равны". Имя</t>
  </si>
  <si>
    <t>Что преподавал Харлампий Диогенович?</t>
  </si>
  <si>
    <t>Фамилия автора "Васюткино озеро", "Конь с розовой гривой"</t>
  </si>
  <si>
    <t>"Кислая и очень полезная для здоровья людей  ягода….растет в болотах летом".  Название ягоды</t>
  </si>
  <si>
    <t>Какую работу написал Вася Рубцов?</t>
  </si>
  <si>
    <t>"Вы что, проглотили артиллерийский…?"- спросил Харлампий Диогенович</t>
  </si>
  <si>
    <t>Древний…</t>
  </si>
  <si>
    <t>Кроссворд по литературе</t>
  </si>
  <si>
    <t>Ветер ...принес два  семечка…</t>
  </si>
  <si>
    <t>"Тринадцатый подвиг…" Имя</t>
  </si>
  <si>
    <t>Вопросы по вертикали:</t>
  </si>
  <si>
    <t>Вопросы по горизонтали:</t>
  </si>
  <si>
    <t>Что?</t>
  </si>
  <si>
    <t>Результат</t>
  </si>
  <si>
    <t>сеятель</t>
  </si>
  <si>
    <t>черкасская</t>
  </si>
  <si>
    <t>Птаха</t>
  </si>
  <si>
    <t>антипыч</t>
  </si>
  <si>
    <t>Пифагор</t>
  </si>
  <si>
    <t>Геракл</t>
  </si>
  <si>
    <t>снаряд</t>
  </si>
  <si>
    <t>Рим</t>
  </si>
  <si>
    <t>По горизонтали:</t>
  </si>
  <si>
    <t>земляника</t>
  </si>
  <si>
    <t>Затравка</t>
  </si>
  <si>
    <t>учительница</t>
  </si>
  <si>
    <t>Пришвин</t>
  </si>
  <si>
    <t>математика</t>
  </si>
  <si>
    <t>Астафьев</t>
  </si>
  <si>
    <t>клюква</t>
  </si>
  <si>
    <t>сочинение</t>
  </si>
  <si>
    <t>У вас верных ответов:</t>
  </si>
  <si>
    <t>Ваша оценка:</t>
  </si>
  <si>
    <t>Введите данные:</t>
  </si>
  <si>
    <t>Фамилия:</t>
  </si>
  <si>
    <t>Имя:</t>
  </si>
  <si>
    <t>Класс: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</si>
</sst>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1"/>
      <color theme="3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3"/>
      <name val="Calibri"/>
      <family val="2"/>
      <charset val="204"/>
      <scheme val="minor"/>
    </font>
    <font>
      <b/>
      <sz val="18"/>
      <color theme="3"/>
      <name val="Calibri"/>
      <family val="2"/>
      <charset val="204"/>
      <scheme val="minor"/>
    </font>
    <font>
      <b/>
      <sz val="14"/>
      <color theme="3"/>
      <name val="Calibri"/>
      <family val="2"/>
      <charset val="204"/>
      <scheme val="minor"/>
    </font>
    <font>
      <sz val="14"/>
      <color theme="3"/>
      <name val="Calibri"/>
      <family val="2"/>
      <charset val="204"/>
      <scheme val="minor"/>
    </font>
    <font>
      <b/>
      <sz val="12"/>
      <color theme="3"/>
      <name val="Lobster"/>
      <charset val="204"/>
    </font>
    <font>
      <b/>
      <sz val="28"/>
      <color theme="4" tint="-0.249977111117893"/>
      <name val="Lobster"/>
      <charset val="204"/>
    </font>
    <font>
      <b/>
      <sz val="16"/>
      <color theme="1"/>
      <name val="Calibri"/>
      <family val="2"/>
      <charset val="204"/>
      <scheme val="minor"/>
    </font>
    <font>
      <b/>
      <sz val="16"/>
      <color theme="3" tint="-0.249977111117893"/>
      <name val="Calibri"/>
      <family val="2"/>
      <charset val="204"/>
      <scheme val="minor"/>
    </font>
    <font>
      <sz val="18"/>
      <color theme="3" tint="-0.249977111117893"/>
      <name val="Lobster"/>
      <charset val="204"/>
    </font>
    <font>
      <sz val="14"/>
      <name val="Calibri"/>
      <family val="2"/>
      <charset val="204"/>
      <scheme val="minor"/>
    </font>
    <font>
      <b/>
      <sz val="14"/>
      <color rgb="FFFFFF00"/>
      <name val="Calibri"/>
      <family val="2"/>
      <charset val="204"/>
      <scheme val="minor"/>
    </font>
    <font>
      <sz val="20"/>
      <color rgb="FFC00000"/>
      <name val="Lobster"/>
      <charset val="204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4"/>
      <color theme="3"/>
      <name val="Lobster"/>
      <charset val="204"/>
    </font>
    <font>
      <b/>
      <sz val="14"/>
      <name val="Calibri"/>
      <family val="2"/>
      <charset val="204"/>
      <scheme val="minor"/>
    </font>
    <font>
      <b/>
      <sz val="16"/>
      <color theme="3"/>
      <name val="Lobster"/>
      <charset val="204"/>
    </font>
    <font>
      <sz val="22"/>
      <color rgb="FF002060"/>
      <name val="Lobster"/>
      <charset val="204"/>
    </font>
    <font>
      <b/>
      <sz val="26"/>
      <color rgb="FFC00000"/>
      <name val="Lobster"/>
      <charset val="204"/>
    </font>
    <font>
      <sz val="16"/>
      <color rgb="FF080808"/>
      <name val="Lobster"/>
      <charset val="204"/>
    </font>
    <font>
      <sz val="18"/>
      <color rgb="FF080808"/>
      <name val="Lobster"/>
      <charset val="204"/>
    </font>
    <font>
      <b/>
      <sz val="16"/>
      <color theme="3"/>
      <name val="Calibri"/>
      <family val="2"/>
      <charset val="204"/>
      <scheme val="minor"/>
    </font>
    <font>
      <b/>
      <sz val="24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/>
      <right style="medium">
        <color theme="3" tint="0.39997558519241921"/>
      </right>
      <top/>
      <bottom style="medium">
        <color theme="4" tint="0.39997558519241921"/>
      </bottom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/>
      <top style="mediumDashDot">
        <color indexed="64"/>
      </top>
      <bottom style="mediumDashDot">
        <color indexed="64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2" applyNumberFormat="0" applyFill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0" applyNumberFormat="0" applyBorder="0" applyAlignment="0" applyProtection="0"/>
  </cellStyleXfs>
  <cellXfs count="94">
    <xf numFmtId="0" fontId="0" fillId="0" borderId="0" xfId="0"/>
    <xf numFmtId="0" fontId="4" fillId="0" borderId="0" xfId="0" applyFont="1"/>
    <xf numFmtId="0" fontId="4" fillId="0" borderId="0" xfId="0" applyFont="1" applyBorder="1"/>
    <xf numFmtId="0" fontId="6" fillId="0" borderId="0" xfId="2" applyFont="1" applyBorder="1" applyAlignment="1">
      <alignment horizontal="left" vertical="center"/>
    </xf>
    <xf numFmtId="0" fontId="0" fillId="4" borderId="0" xfId="0" applyFill="1"/>
    <xf numFmtId="0" fontId="8" fillId="0" borderId="0" xfId="1" applyFont="1"/>
    <xf numFmtId="0" fontId="7" fillId="0" borderId="0" xfId="1" applyFont="1"/>
    <xf numFmtId="0" fontId="8" fillId="0" borderId="0" xfId="1" applyFont="1" applyBorder="1"/>
    <xf numFmtId="0" fontId="8" fillId="0" borderId="0" xfId="1" applyFont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9" fillId="0" borderId="0" xfId="1" applyFont="1" applyBorder="1"/>
    <xf numFmtId="0" fontId="2" fillId="0" borderId="0" xfId="2" applyBorder="1" applyAlignment="1">
      <alignment horizontal="left" vertical="center"/>
    </xf>
    <xf numFmtId="0" fontId="2" fillId="0" borderId="0" xfId="2" applyBorder="1"/>
    <xf numFmtId="0" fontId="6" fillId="0" borderId="2" xfId="2" applyFont="1" applyAlignment="1">
      <alignment horizontal="left" vertical="center"/>
    </xf>
    <xf numFmtId="0" fontId="10" fillId="0" borderId="0" xfId="2" applyFont="1" applyBorder="1" applyAlignment="1">
      <alignment horizontal="left" vertical="center"/>
    </xf>
    <xf numFmtId="0" fontId="9" fillId="0" borderId="0" xfId="1" applyFont="1"/>
    <xf numFmtId="0" fontId="8" fillId="0" borderId="0" xfId="1" applyFont="1" applyFill="1" applyBorder="1" applyAlignment="1">
      <alignment horizontal="center" vertical="center"/>
    </xf>
    <xf numFmtId="0" fontId="8" fillId="0" borderId="0" xfId="1" applyFont="1" applyFill="1"/>
    <xf numFmtId="0" fontId="14" fillId="0" borderId="0" xfId="0" applyFont="1" applyAlignment="1">
      <alignment horizontal="center"/>
    </xf>
    <xf numFmtId="0" fontId="2" fillId="0" borderId="0" xfId="2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6" fillId="0" borderId="0" xfId="2" applyFont="1" applyBorder="1" applyAlignment="1">
      <alignment horizontal="left" vertical="center" wrapText="1"/>
    </xf>
    <xf numFmtId="0" fontId="16" fillId="0" borderId="0" xfId="1" applyFont="1"/>
    <xf numFmtId="0" fontId="13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 vertical="top"/>
    </xf>
    <xf numFmtId="0" fontId="5" fillId="0" borderId="0" xfId="0" applyFont="1" applyFill="1" applyBorder="1"/>
    <xf numFmtId="0" fontId="12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0" borderId="0" xfId="2" applyFont="1" applyFill="1" applyBorder="1" applyAlignment="1">
      <alignment horizontal="left" vertical="center"/>
    </xf>
    <xf numFmtId="0" fontId="2" fillId="0" borderId="0" xfId="2" applyFill="1" applyBorder="1" applyAlignment="1">
      <alignment horizontal="left" vertical="center"/>
    </xf>
    <xf numFmtId="0" fontId="15" fillId="0" borderId="0" xfId="4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horizontal="left" vertical="center"/>
    </xf>
    <xf numFmtId="0" fontId="15" fillId="7" borderId="0" xfId="4" applyFont="1" applyFill="1" applyBorder="1" applyAlignment="1">
      <alignment horizontal="center" vertical="center"/>
    </xf>
    <xf numFmtId="0" fontId="4" fillId="7" borderId="0" xfId="0" applyFont="1" applyFill="1" applyBorder="1" applyAlignment="1">
      <alignment horizontal="center"/>
    </xf>
    <xf numFmtId="0" fontId="11" fillId="5" borderId="0" xfId="1" applyFont="1" applyFill="1" applyAlignment="1">
      <alignment horizontal="center"/>
    </xf>
    <xf numFmtId="0" fontId="11" fillId="5" borderId="1" xfId="1" applyFont="1" applyFill="1" applyBorder="1" applyAlignment="1">
      <alignment horizontal="center"/>
    </xf>
    <xf numFmtId="0" fontId="2" fillId="0" borderId="2" xfId="2"/>
    <xf numFmtId="0" fontId="20" fillId="0" borderId="2" xfId="2" applyFont="1"/>
    <xf numFmtId="0" fontId="21" fillId="9" borderId="2" xfId="6" applyFont="1" applyBorder="1" applyAlignment="1">
      <alignment horizontal="center" vertical="center"/>
    </xf>
    <xf numFmtId="0" fontId="21" fillId="8" borderId="21" xfId="5" applyFont="1" applyBorder="1"/>
    <xf numFmtId="0" fontId="15" fillId="8" borderId="21" xfId="5" applyFont="1" applyBorder="1"/>
    <xf numFmtId="0" fontId="15" fillId="8" borderId="21" xfId="5" applyFont="1" applyBorder="1" applyAlignment="1">
      <alignment horizontal="right" vertical="center"/>
    </xf>
    <xf numFmtId="0" fontId="15" fillId="8" borderId="21" xfId="5" applyFont="1" applyBorder="1" applyAlignment="1">
      <alignment vertical="center"/>
    </xf>
    <xf numFmtId="0" fontId="15" fillId="8" borderId="21" xfId="5" applyFont="1" applyBorder="1" applyAlignment="1">
      <alignment horizontal="center"/>
    </xf>
    <xf numFmtId="0" fontId="8" fillId="0" borderId="2" xfId="2" applyFont="1"/>
    <xf numFmtId="0" fontId="22" fillId="0" borderId="2" xfId="2" applyFont="1"/>
    <xf numFmtId="0" fontId="3" fillId="6" borderId="0" xfId="3" applyFill="1" applyAlignment="1">
      <alignment horizontal="left"/>
    </xf>
    <xf numFmtId="0" fontId="3" fillId="6" borderId="0" xfId="3" applyFill="1"/>
    <xf numFmtId="0" fontId="23" fillId="6" borderId="22" xfId="3" applyFont="1" applyFill="1" applyBorder="1"/>
    <xf numFmtId="0" fontId="3" fillId="6" borderId="22" xfId="3" applyFill="1" applyBorder="1"/>
    <xf numFmtId="0" fontId="23" fillId="6" borderId="23" xfId="3" applyFont="1" applyFill="1" applyBorder="1"/>
    <xf numFmtId="0" fontId="3" fillId="6" borderId="23" xfId="3" applyFill="1" applyBorder="1"/>
    <xf numFmtId="0" fontId="0" fillId="6" borderId="0" xfId="0" applyFill="1"/>
    <xf numFmtId="0" fontId="3" fillId="6" borderId="0" xfId="3" applyFill="1" applyBorder="1"/>
    <xf numFmtId="0" fontId="24" fillId="6" borderId="0" xfId="3" applyFont="1" applyFill="1" applyAlignment="1">
      <alignment horizontal="center" vertical="center"/>
    </xf>
    <xf numFmtId="0" fontId="25" fillId="6" borderId="23" xfId="3" applyFont="1" applyFill="1" applyBorder="1"/>
    <xf numFmtId="0" fontId="23" fillId="6" borderId="23" xfId="3" applyFont="1" applyFill="1" applyBorder="1" applyProtection="1"/>
    <xf numFmtId="0" fontId="25" fillId="6" borderId="22" xfId="3" applyFont="1" applyFill="1" applyBorder="1" applyProtection="1">
      <protection locked="0"/>
    </xf>
    <xf numFmtId="0" fontId="26" fillId="6" borderId="23" xfId="3" applyFont="1" applyFill="1" applyBorder="1" applyProtection="1">
      <protection locked="0"/>
    </xf>
    <xf numFmtId="0" fontId="8" fillId="0" borderId="0" xfId="1" applyFont="1" applyProtection="1">
      <protection locked="0"/>
    </xf>
    <xf numFmtId="0" fontId="8" fillId="6" borderId="17" xfId="1" applyFont="1" applyFill="1" applyBorder="1" applyAlignment="1" applyProtection="1">
      <alignment horizontal="center" vertical="center"/>
      <protection locked="0"/>
    </xf>
    <xf numFmtId="0" fontId="8" fillId="6" borderId="19" xfId="1" applyFont="1" applyFill="1" applyBorder="1" applyAlignment="1" applyProtection="1">
      <alignment horizontal="center" vertical="center"/>
      <protection locked="0"/>
    </xf>
    <xf numFmtId="0" fontId="9" fillId="6" borderId="20" xfId="1" applyFont="1" applyFill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center" vertical="center"/>
      <protection locked="0"/>
    </xf>
    <xf numFmtId="0" fontId="21" fillId="9" borderId="2" xfId="6" applyFont="1" applyBorder="1" applyAlignment="1" applyProtection="1">
      <alignment horizontal="center" vertical="center"/>
      <protection hidden="1"/>
    </xf>
    <xf numFmtId="0" fontId="27" fillId="0" borderId="2" xfId="2" applyFont="1" applyAlignment="1" applyProtection="1">
      <alignment horizontal="center" vertical="center"/>
      <protection hidden="1"/>
    </xf>
    <xf numFmtId="0" fontId="28" fillId="0" borderId="2" xfId="2" applyFont="1" applyAlignment="1" applyProtection="1">
      <alignment horizontal="center" vertical="center"/>
      <protection hidden="1"/>
    </xf>
    <xf numFmtId="0" fontId="8" fillId="0" borderId="0" xfId="2" applyFont="1" applyBorder="1" applyAlignment="1" applyProtection="1">
      <alignment horizontal="left" vertical="center"/>
      <protection hidden="1"/>
    </xf>
    <xf numFmtId="0" fontId="8" fillId="0" borderId="0" xfId="2" applyFont="1" applyBorder="1" applyAlignment="1">
      <alignment horizontal="left" vertical="center"/>
    </xf>
    <xf numFmtId="0" fontId="8" fillId="0" borderId="2" xfId="2" applyFont="1" applyBorder="1" applyAlignment="1">
      <alignment horizontal="left" vertical="center"/>
    </xf>
    <xf numFmtId="0" fontId="8" fillId="0" borderId="18" xfId="2" applyFont="1" applyBorder="1" applyAlignment="1">
      <alignment horizontal="left" vertical="center"/>
    </xf>
    <xf numFmtId="0" fontId="8" fillId="0" borderId="2" xfId="2" applyFont="1" applyBorder="1" applyAlignment="1">
      <alignment horizontal="left" vertical="center" wrapText="1"/>
    </xf>
    <xf numFmtId="0" fontId="8" fillId="0" borderId="18" xfId="2" applyFont="1" applyBorder="1" applyAlignment="1">
      <alignment horizontal="left" vertical="center" wrapText="1"/>
    </xf>
    <xf numFmtId="0" fontId="2" fillId="0" borderId="2" xfId="2" applyProtection="1">
      <protection hidden="1"/>
    </xf>
  </cellXfs>
  <cellStyles count="7">
    <cellStyle name="Акцент1" xfId="3" builtinId="29"/>
    <cellStyle name="Акцент6" xfId="4" builtinId="49"/>
    <cellStyle name="Заголовок 3" xfId="2" builtinId="18"/>
    <cellStyle name="Название" xfId="1" builtinId="15"/>
    <cellStyle name="Нейтральный" xfId="6" builtinId="28"/>
    <cellStyle name="Обычный" xfId="0" builtinId="0"/>
    <cellStyle name="Плохой" xfId="5" builtinId="27"/>
  </cellStyles>
  <dxfs count="0"/>
  <tableStyles count="0" defaultTableStyle="TableStyleMedium9" defaultPivotStyle="PivotStyleLight16"/>
  <colors>
    <mruColors>
      <color rgb="FF080808"/>
      <color rgb="FFCCFFCC"/>
      <color rgb="FF006600"/>
      <color rgb="FFFFCCFF"/>
      <color rgb="FFFF9933"/>
      <color rgb="FFFF5050"/>
      <color rgb="FFFFCCCC"/>
      <color rgb="FF0099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&#1044;&#1072;&#1085;&#1085;&#1099;&#1077; &#1091;&#1095;&#1077;&#1085;&#1080;&#1082;&#1072;'!A1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&#1050;&#1088;&#1086;&#1089;&#1089;&#1074;&#1086;&#1088;&#1076;!A1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&#1056;&#1077;&#1079;&#1091;&#1083;&#1100;&#1090;&#1072;&#1090;&#1099;!A1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121920</xdr:rowOff>
    </xdr:from>
    <xdr:to>
      <xdr:col>8</xdr:col>
      <xdr:colOff>76266</xdr:colOff>
      <xdr:row>30</xdr:row>
      <xdr:rowOff>106680</xdr:rowOff>
    </xdr:to>
    <xdr:pic>
      <xdr:nvPicPr>
        <xdr:cNvPr id="2" name="Рисунок 1" descr="wtl2bsxYviU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121920"/>
          <a:ext cx="4914966" cy="5471160"/>
        </a:xfrm>
        <a:prstGeom prst="rect">
          <a:avLst/>
        </a:prstGeom>
      </xdr:spPr>
    </xdr:pic>
    <xdr:clientData/>
  </xdr:twoCellAnchor>
  <xdr:twoCellAnchor>
    <xdr:from>
      <xdr:col>7</xdr:col>
      <xdr:colOff>388620</xdr:colOff>
      <xdr:row>0</xdr:row>
      <xdr:rowOff>129540</xdr:rowOff>
    </xdr:from>
    <xdr:to>
      <xdr:col>14</xdr:col>
      <xdr:colOff>495300</xdr:colOff>
      <xdr:row>19</xdr:row>
      <xdr:rowOff>152400</xdr:rowOff>
    </xdr:to>
    <xdr:sp macro="" textlink="">
      <xdr:nvSpPr>
        <xdr:cNvPr id="3" name="Прямоугольная выноска 2"/>
        <xdr:cNvSpPr/>
      </xdr:nvSpPr>
      <xdr:spPr>
        <a:xfrm>
          <a:off x="4655820" y="129540"/>
          <a:ext cx="4373880" cy="3497580"/>
        </a:xfrm>
        <a:prstGeom prst="wedgeRectCallout">
          <a:avLst>
            <a:gd name="adj1" fmla="val -39335"/>
            <a:gd name="adj2" fmla="val 85877"/>
          </a:avLst>
        </a:prstGeom>
        <a:solidFill>
          <a:srgbClr val="0066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>
            <a:ln w="57150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7</xdr:col>
      <xdr:colOff>518160</xdr:colOff>
      <xdr:row>1</xdr:row>
      <xdr:rowOff>22860</xdr:rowOff>
    </xdr:from>
    <xdr:to>
      <xdr:col>14</xdr:col>
      <xdr:colOff>350520</xdr:colOff>
      <xdr:row>18</xdr:row>
      <xdr:rowOff>167640</xdr:rowOff>
    </xdr:to>
    <xdr:sp macro="" textlink="">
      <xdr:nvSpPr>
        <xdr:cNvPr id="4" name="TextBox 3"/>
        <xdr:cNvSpPr txBox="1"/>
      </xdr:nvSpPr>
      <xdr:spPr>
        <a:xfrm>
          <a:off x="4785360" y="205740"/>
          <a:ext cx="4099560" cy="3253740"/>
        </a:xfrm>
        <a:prstGeom prst="rect">
          <a:avLst/>
        </a:prstGeom>
        <a:solidFill>
          <a:srgbClr val="00B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ru-RU" sz="1600" b="1" i="1">
            <a:solidFill>
              <a:schemeClr val="bg1"/>
            </a:solidFill>
          </a:endParaRPr>
        </a:p>
        <a:p>
          <a:pPr algn="ctr"/>
          <a:r>
            <a:rPr lang="ru-RU" sz="1400" b="1" i="1">
              <a:solidFill>
                <a:schemeClr val="bg1"/>
              </a:solidFill>
            </a:rPr>
            <a:t>Здравствуй, мой уважаемый Ученик!</a:t>
          </a:r>
        </a:p>
        <a:p>
          <a:pPr algn="ctr"/>
          <a:endParaRPr lang="ru-RU" sz="1400" b="1" i="1">
            <a:solidFill>
              <a:schemeClr val="bg1"/>
            </a:solidFill>
          </a:endParaRPr>
        </a:p>
        <a:p>
          <a:pPr algn="l"/>
          <a:r>
            <a:rPr lang="ru-RU" sz="1400" b="1" i="1">
              <a:solidFill>
                <a:schemeClr val="bg1"/>
              </a:solidFill>
            </a:rPr>
            <a:t>	Я,Зеленова</a:t>
          </a:r>
          <a:r>
            <a:rPr lang="ru-RU" sz="1400" b="1" i="1" baseline="0">
              <a:solidFill>
                <a:schemeClr val="bg1"/>
              </a:solidFill>
            </a:rPr>
            <a:t> Татьяна Юрьевна, учитель русского языка и литературы МБОУ "СОШ №7" г. Усть-Илимска Иркутской области, предлагаю тебе  увлекательную работу по литературе. Надеюсь, что ты с удовольствием при помощи кроссворда вспомнишь еще раз замечательных авторов  прочитанных  произведенй  и их героев. </a:t>
          </a:r>
        </a:p>
        <a:p>
          <a:pPr algn="l"/>
          <a:r>
            <a:rPr lang="ru-RU" sz="1400" b="1" i="1" baseline="0">
              <a:solidFill>
                <a:schemeClr val="bg1"/>
              </a:solidFill>
            </a:rPr>
            <a:t>	Я желаю тебе удачи! </a:t>
          </a:r>
          <a:endParaRPr lang="ru-RU" sz="1400" b="1" i="1">
            <a:solidFill>
              <a:schemeClr val="bg1"/>
            </a:solidFill>
          </a:endParaRPr>
        </a:p>
        <a:p>
          <a:endParaRPr lang="ru-RU" sz="1100"/>
        </a:p>
      </xdr:txBody>
    </xdr:sp>
    <xdr:clientData/>
  </xdr:twoCellAnchor>
  <xdr:twoCellAnchor>
    <xdr:from>
      <xdr:col>12</xdr:col>
      <xdr:colOff>495300</xdr:colOff>
      <xdr:row>23</xdr:row>
      <xdr:rowOff>167640</xdr:rowOff>
    </xdr:from>
    <xdr:to>
      <xdr:col>14</xdr:col>
      <xdr:colOff>365760</xdr:colOff>
      <xdr:row>25</xdr:row>
      <xdr:rowOff>160020</xdr:rowOff>
    </xdr:to>
    <xdr:sp macro="" textlink="">
      <xdr:nvSpPr>
        <xdr:cNvPr id="5" name="Нашивка 4">
          <a:hlinkClick xmlns:r="http://schemas.openxmlformats.org/officeDocument/2006/relationships" r:id="rId2"/>
        </xdr:cNvPr>
        <xdr:cNvSpPr/>
      </xdr:nvSpPr>
      <xdr:spPr>
        <a:xfrm>
          <a:off x="7810500" y="4373880"/>
          <a:ext cx="1089660" cy="358140"/>
        </a:xfrm>
        <a:prstGeom prst="chevron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403859</xdr:colOff>
      <xdr:row>3</xdr:row>
      <xdr:rowOff>198120</xdr:rowOff>
    </xdr:from>
    <xdr:to>
      <xdr:col>6</xdr:col>
      <xdr:colOff>586740</xdr:colOff>
      <xdr:row>12</xdr:row>
      <xdr:rowOff>109936</xdr:rowOff>
    </xdr:to>
    <xdr:pic>
      <xdr:nvPicPr>
        <xdr:cNvPr id="8" name="Picture 1" descr="http://skachatkartinki.ru/img/picture/May/07/57372e204372c0d681607c7640931f37/mini_4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013459" y="1341120"/>
          <a:ext cx="3230881" cy="3340816"/>
        </a:xfrm>
        <a:prstGeom prst="rect">
          <a:avLst/>
        </a:prstGeom>
        <a:noFill/>
      </xdr:spPr>
    </xdr:pic>
    <xdr:clientData/>
  </xdr:twoCellAnchor>
  <xdr:twoCellAnchor>
    <xdr:from>
      <xdr:col>7</xdr:col>
      <xdr:colOff>403860</xdr:colOff>
      <xdr:row>10</xdr:row>
      <xdr:rowOff>68581</xdr:rowOff>
    </xdr:from>
    <xdr:to>
      <xdr:col>10</xdr:col>
      <xdr:colOff>53340</xdr:colOff>
      <xdr:row>11</xdr:row>
      <xdr:rowOff>167640</xdr:rowOff>
    </xdr:to>
    <xdr:sp macro="" textlink="">
      <xdr:nvSpPr>
        <xdr:cNvPr id="9" name="Пятиугольник 8">
          <a:hlinkClick xmlns:r="http://schemas.openxmlformats.org/officeDocument/2006/relationships" r:id="rId2"/>
        </xdr:cNvPr>
        <xdr:cNvSpPr/>
      </xdr:nvSpPr>
      <xdr:spPr>
        <a:xfrm>
          <a:off x="4671060" y="3878581"/>
          <a:ext cx="1478280" cy="480059"/>
        </a:xfrm>
        <a:prstGeom prst="homePlate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2000" b="1">
              <a:solidFill>
                <a:sysClr val="windowText" lastClr="000000"/>
              </a:solidFill>
            </a:rPr>
            <a:t>Далее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236220</xdr:colOff>
      <xdr:row>2</xdr:row>
      <xdr:rowOff>19543</xdr:rowOff>
    </xdr:from>
    <xdr:to>
      <xdr:col>27</xdr:col>
      <xdr:colOff>190500</xdr:colOff>
      <xdr:row>9</xdr:row>
      <xdr:rowOff>91440</xdr:rowOff>
    </xdr:to>
    <xdr:pic>
      <xdr:nvPicPr>
        <xdr:cNvPr id="2" name="Picture 8" descr="http://sob.znate.ru/tw_files2/urls_3/18/d-17495/17495_html_1298b2ec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35980" y="484363"/>
          <a:ext cx="1249680" cy="1733057"/>
        </a:xfrm>
        <a:prstGeom prst="rect">
          <a:avLst/>
        </a:prstGeom>
        <a:noFill/>
      </xdr:spPr>
    </xdr:pic>
    <xdr:clientData/>
  </xdr:twoCellAnchor>
  <xdr:oneCellAnchor>
    <xdr:from>
      <xdr:col>7</xdr:col>
      <xdr:colOff>228600</xdr:colOff>
      <xdr:row>24</xdr:row>
      <xdr:rowOff>114300</xdr:rowOff>
    </xdr:from>
    <xdr:ext cx="184731" cy="264560"/>
    <xdr:sp macro="" textlink="">
      <xdr:nvSpPr>
        <xdr:cNvPr id="4" name="TextBox 3"/>
        <xdr:cNvSpPr txBox="1"/>
      </xdr:nvSpPr>
      <xdr:spPr>
        <a:xfrm>
          <a:off x="2042160" y="6149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31</xdr:col>
      <xdr:colOff>228600</xdr:colOff>
      <xdr:row>1</xdr:row>
      <xdr:rowOff>114300</xdr:rowOff>
    </xdr:from>
    <xdr:ext cx="184731" cy="264560"/>
    <xdr:sp macro="" textlink="">
      <xdr:nvSpPr>
        <xdr:cNvPr id="5" name="TextBox 4"/>
        <xdr:cNvSpPr txBox="1"/>
      </xdr:nvSpPr>
      <xdr:spPr>
        <a:xfrm>
          <a:off x="2042160" y="678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30</xdr:col>
      <xdr:colOff>93066</xdr:colOff>
      <xdr:row>22</xdr:row>
      <xdr:rowOff>141217</xdr:rowOff>
    </xdr:from>
    <xdr:to>
      <xdr:col>32</xdr:col>
      <xdr:colOff>166014</xdr:colOff>
      <xdr:row>26</xdr:row>
      <xdr:rowOff>26423</xdr:rowOff>
    </xdr:to>
    <xdr:sp macro="" textlink="">
      <xdr:nvSpPr>
        <xdr:cNvPr id="6" name="Выгнутая влево стрелка 5">
          <a:hlinkClick xmlns:r="http://schemas.openxmlformats.org/officeDocument/2006/relationships" r:id="rId2"/>
        </xdr:cNvPr>
        <xdr:cNvSpPr/>
      </xdr:nvSpPr>
      <xdr:spPr>
        <a:xfrm rot="21312180">
          <a:off x="7865466" y="5498077"/>
          <a:ext cx="591108" cy="974866"/>
        </a:xfrm>
        <a:prstGeom prst="curvedRightArrow">
          <a:avLst>
            <a:gd name="adj1" fmla="val 25000"/>
            <a:gd name="adj2" fmla="val 50000"/>
            <a:gd name="adj3" fmla="val 25000"/>
          </a:avLst>
        </a:prstGeom>
        <a:solidFill>
          <a:srgbClr val="CC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>
            <a:solidFill>
              <a:schemeClr val="tx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228600</xdr:colOff>
      <xdr:row>0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2042160" y="6149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 editAs="oneCell">
    <xdr:from>
      <xdr:col>10</xdr:col>
      <xdr:colOff>68580</xdr:colOff>
      <xdr:row>10</xdr:row>
      <xdr:rowOff>129540</xdr:rowOff>
    </xdr:from>
    <xdr:to>
      <xdr:col>15</xdr:col>
      <xdr:colOff>47623</xdr:colOff>
      <xdr:row>18</xdr:row>
      <xdr:rowOff>209965</xdr:rowOff>
    </xdr:to>
    <xdr:pic>
      <xdr:nvPicPr>
        <xdr:cNvPr id="5" name="Picture 5" descr="http://moysosh78.narod.ru/img/mal4ik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7540" y="2644140"/>
          <a:ext cx="1274443" cy="209210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"/>
  <sheetViews>
    <sheetView workbookViewId="0">
      <selection activeCell="J26" sqref="J26"/>
    </sheetView>
  </sheetViews>
  <sheetFormatPr defaultRowHeight="14.4"/>
  <cols>
    <col min="1" max="16384" width="8.88671875" style="4"/>
  </cols>
  <sheetData/>
  <sheetProtection password="CC33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D2:N10"/>
  <sheetViews>
    <sheetView workbookViewId="0"/>
  </sheetViews>
  <sheetFormatPr defaultRowHeight="30" customHeight="1"/>
  <cols>
    <col min="1" max="8" width="8.88671875" style="67"/>
    <col min="9" max="9" width="10.6640625" style="67" customWidth="1"/>
    <col min="10" max="16384" width="8.88671875" style="67"/>
  </cols>
  <sheetData>
    <row r="2" spans="4:14" ht="30" customHeight="1">
      <c r="D2" s="66"/>
    </row>
    <row r="3" spans="4:14" ht="30" customHeight="1">
      <c r="H3" s="74" t="s">
        <v>56</v>
      </c>
      <c r="I3" s="74"/>
      <c r="J3" s="74"/>
      <c r="K3" s="74"/>
      <c r="L3" s="74"/>
      <c r="M3" s="74"/>
      <c r="N3" s="74"/>
    </row>
    <row r="4" spans="4:14" ht="30" customHeight="1" thickBot="1">
      <c r="H4" s="68" t="s">
        <v>57</v>
      </c>
      <c r="I4" s="69"/>
      <c r="J4" s="77"/>
      <c r="K4" s="69"/>
      <c r="L4" s="69"/>
      <c r="M4" s="69"/>
      <c r="N4" s="69"/>
    </row>
    <row r="5" spans="4:14" ht="30" customHeight="1" thickBot="1">
      <c r="H5" s="76" t="s">
        <v>58</v>
      </c>
      <c r="I5" s="75"/>
      <c r="J5" s="78"/>
      <c r="K5" s="71"/>
      <c r="L5" s="71"/>
      <c r="M5" s="71"/>
      <c r="N5" s="71"/>
    </row>
    <row r="6" spans="4:14" ht="30" customHeight="1" thickBot="1">
      <c r="H6" s="70" t="s">
        <v>59</v>
      </c>
      <c r="I6" s="71"/>
      <c r="J6" s="78"/>
      <c r="K6" s="71"/>
      <c r="L6" s="71"/>
      <c r="M6" s="71"/>
      <c r="N6" s="71"/>
    </row>
    <row r="7" spans="4:14" ht="30" customHeight="1">
      <c r="G7" s="72"/>
      <c r="H7" s="72"/>
      <c r="I7" s="72"/>
      <c r="J7" s="72"/>
      <c r="K7" s="72"/>
      <c r="L7" s="72"/>
    </row>
    <row r="8" spans="4:14" ht="30" customHeight="1">
      <c r="G8" s="72"/>
      <c r="H8" s="72"/>
      <c r="I8" s="72"/>
      <c r="J8" s="72"/>
      <c r="K8" s="72"/>
      <c r="L8" s="72"/>
    </row>
    <row r="9" spans="4:14" ht="30" customHeight="1">
      <c r="G9" s="72"/>
      <c r="H9" s="72"/>
      <c r="I9" s="72"/>
      <c r="J9" s="72"/>
      <c r="K9" s="72"/>
      <c r="L9" s="72"/>
    </row>
    <row r="10" spans="4:14" ht="30" customHeight="1">
      <c r="H10" s="73"/>
    </row>
  </sheetData>
  <sheetProtection password="CC33" sheet="1" objects="1" scenarios="1"/>
  <mergeCells count="1">
    <mergeCell ref="H3:N3"/>
  </mergeCells>
  <dataValidations count="5">
    <dataValidation type="textLength" allowBlank="1" showInputMessage="1" showErrorMessage="1" errorTitle="Неправильный формат" error="Введите фамилию" sqref="I8">
      <formula1>3</formula1>
      <formula2>13</formula2>
    </dataValidation>
    <dataValidation type="textLength" allowBlank="1" showInputMessage="1" showErrorMessage="1" errorTitle="Неправильный формат" error="Введите имя" sqref="H9:L9">
      <formula1>3</formula1>
      <formula2>10</formula2>
    </dataValidation>
    <dataValidation type="textLength" allowBlank="1" showInputMessage="1" showErrorMessage="1" errorTitle="Неправильный формат" error="Введите фамилию!" sqref="J4">
      <formula1>4</formula1>
      <formula2>15</formula2>
    </dataValidation>
    <dataValidation type="textLength" allowBlank="1" showInputMessage="1" showErrorMessage="1" errorTitle="Неправильный формат" error="Введите имя!" sqref="I5 J5">
      <formula1>3</formula1>
      <formula2>10</formula2>
    </dataValidation>
    <dataValidation type="whole" allowBlank="1" showInputMessage="1" showErrorMessage="1" errorTitle="Неправильный формат" error="Введите число 5 или 6" sqref="J6">
      <formula1>5</formula1>
      <formula2>6</formula2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AZ51"/>
  <sheetViews>
    <sheetView tabSelected="1" zoomScale="85" zoomScaleNormal="85" workbookViewId="0">
      <selection activeCell="L6" sqref="L6"/>
    </sheetView>
  </sheetViews>
  <sheetFormatPr defaultColWidth="3.77734375" defaultRowHeight="19.95" customHeight="1"/>
  <cols>
    <col min="1" max="19" width="3.77734375" style="1"/>
    <col min="20" max="20" width="3.77734375" style="1" customWidth="1"/>
    <col min="21" max="28" width="3.77734375" style="1"/>
    <col min="29" max="30" width="3.77734375" style="1" customWidth="1"/>
    <col min="31" max="16384" width="3.77734375" style="1"/>
  </cols>
  <sheetData>
    <row r="1" spans="3:52" ht="18">
      <c r="H1" s="54" t="s">
        <v>30</v>
      </c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</row>
    <row r="2" spans="3:52" ht="18.600000000000001" thickBot="1"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AD2" s="52" t="s">
        <v>33</v>
      </c>
      <c r="AE2" s="52"/>
      <c r="AF2" s="52"/>
      <c r="AG2" s="52"/>
      <c r="AH2" s="52"/>
      <c r="AI2" s="52"/>
      <c r="AJ2" s="52"/>
      <c r="AK2" s="52"/>
      <c r="AL2" s="52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</row>
    <row r="3" spans="3:52" ht="19.2" thickTop="1" thickBot="1">
      <c r="AD3" s="27" t="s">
        <v>0</v>
      </c>
      <c r="AE3" s="87" t="s">
        <v>31</v>
      </c>
      <c r="AF3" s="88"/>
      <c r="AG3" s="88"/>
      <c r="AH3" s="88"/>
      <c r="AI3" s="88"/>
      <c r="AJ3" s="88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</row>
    <row r="4" spans="3:52" ht="18.600000000000001" thickBot="1">
      <c r="C4" s="5"/>
      <c r="D4" s="5"/>
      <c r="E4" s="29"/>
      <c r="F4" s="5"/>
      <c r="G4" s="5"/>
      <c r="H4" s="79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27" t="s">
        <v>4</v>
      </c>
      <c r="AE4" s="87" t="s">
        <v>19</v>
      </c>
      <c r="AF4" s="88"/>
      <c r="AG4" s="88"/>
      <c r="AH4" s="88"/>
      <c r="AI4" s="88"/>
      <c r="AJ4" s="88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</row>
    <row r="5" spans="3:52" ht="18.600000000000001" thickBot="1">
      <c r="C5" s="5"/>
      <c r="D5" s="5"/>
      <c r="E5" s="5"/>
      <c r="F5" s="5"/>
      <c r="G5" s="5"/>
      <c r="H5" s="5"/>
      <c r="I5" s="5"/>
      <c r="J5" s="5"/>
      <c r="K5" s="7"/>
      <c r="L5" s="8" t="s">
        <v>0</v>
      </c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5"/>
      <c r="AC5" s="5"/>
      <c r="AD5" s="27" t="s">
        <v>5</v>
      </c>
      <c r="AE5" s="87" t="s">
        <v>20</v>
      </c>
      <c r="AF5" s="88"/>
      <c r="AG5" s="88"/>
      <c r="AH5" s="88"/>
      <c r="AI5" s="88"/>
      <c r="AJ5" s="88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</row>
    <row r="6" spans="3:52" ht="18.600000000000001" thickBot="1">
      <c r="C6" s="5"/>
      <c r="D6" s="5"/>
      <c r="E6" s="5"/>
      <c r="F6" s="9"/>
      <c r="G6" s="9"/>
      <c r="H6" s="9"/>
      <c r="I6" s="9"/>
      <c r="J6" s="9"/>
      <c r="K6" s="9"/>
      <c r="L6" s="80"/>
      <c r="M6" s="10"/>
      <c r="N6" s="10"/>
      <c r="O6" s="10"/>
      <c r="P6" s="10"/>
      <c r="Q6" s="10"/>
      <c r="R6" s="10"/>
      <c r="S6" s="10"/>
      <c r="T6" s="9"/>
      <c r="U6" s="9"/>
      <c r="V6" s="9"/>
      <c r="W6" s="9"/>
      <c r="X6" s="9"/>
      <c r="Y6" s="9"/>
      <c r="Z6" s="9"/>
      <c r="AA6" s="9"/>
      <c r="AB6" s="5"/>
      <c r="AC6" s="5"/>
      <c r="AD6" s="27" t="s">
        <v>6</v>
      </c>
      <c r="AE6" s="87" t="s">
        <v>21</v>
      </c>
      <c r="AF6" s="88"/>
      <c r="AG6" s="88"/>
      <c r="AH6" s="88"/>
      <c r="AI6" s="88"/>
      <c r="AJ6" s="88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</row>
    <row r="7" spans="3:52" ht="18.600000000000001" thickBot="1">
      <c r="C7" s="5"/>
      <c r="D7" s="5"/>
      <c r="E7" s="7"/>
      <c r="F7" s="9"/>
      <c r="G7" s="9"/>
      <c r="H7" s="9"/>
      <c r="I7" s="9"/>
      <c r="J7" s="9" t="s">
        <v>1</v>
      </c>
      <c r="K7" s="80"/>
      <c r="L7" s="80"/>
      <c r="M7" s="80"/>
      <c r="N7" s="80"/>
      <c r="O7" s="80"/>
      <c r="P7" s="80"/>
      <c r="Q7" s="80"/>
      <c r="R7" s="80"/>
      <c r="S7" s="80"/>
      <c r="T7" s="11"/>
      <c r="U7" s="9"/>
      <c r="V7" s="9"/>
      <c r="W7" s="9"/>
      <c r="X7" s="9"/>
      <c r="Y7" s="9"/>
      <c r="Z7" s="9"/>
      <c r="AA7" s="9"/>
      <c r="AB7" s="5"/>
      <c r="AC7" s="36"/>
      <c r="AD7" s="27" t="s">
        <v>8</v>
      </c>
      <c r="AE7" s="87" t="s">
        <v>23</v>
      </c>
      <c r="AF7" s="88"/>
      <c r="AG7" s="88"/>
      <c r="AH7" s="88"/>
      <c r="AI7" s="88"/>
      <c r="AJ7" s="88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</row>
    <row r="8" spans="3:52" ht="18.600000000000001" thickBot="1">
      <c r="C8" s="5"/>
      <c r="D8" s="5"/>
      <c r="E8" s="7"/>
      <c r="F8" s="9"/>
      <c r="G8" s="9"/>
      <c r="H8" s="9"/>
      <c r="I8" s="9"/>
      <c r="J8" s="9"/>
      <c r="K8" s="12"/>
      <c r="L8" s="80"/>
      <c r="M8" s="13"/>
      <c r="N8" s="14"/>
      <c r="O8" s="14"/>
      <c r="P8" s="14"/>
      <c r="Q8" s="14"/>
      <c r="R8" s="15"/>
      <c r="S8" s="15"/>
      <c r="T8" s="9"/>
      <c r="U8" s="9"/>
      <c r="V8" s="9"/>
      <c r="W8" s="9"/>
      <c r="X8" s="9"/>
      <c r="Y8" s="9"/>
      <c r="Z8" s="9"/>
      <c r="AA8" s="9"/>
      <c r="AB8" s="5"/>
      <c r="AC8" s="5"/>
      <c r="AD8" s="27" t="s">
        <v>12</v>
      </c>
      <c r="AE8" s="87" t="s">
        <v>32</v>
      </c>
      <c r="AF8" s="88"/>
      <c r="AG8" s="88"/>
      <c r="AH8" s="88"/>
      <c r="AI8" s="88"/>
      <c r="AJ8" s="88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</row>
    <row r="9" spans="3:52" ht="18.600000000000001" thickBot="1">
      <c r="C9" s="5"/>
      <c r="D9" s="5"/>
      <c r="E9" s="5"/>
      <c r="F9" s="9"/>
      <c r="G9" s="9"/>
      <c r="H9" s="9"/>
      <c r="I9" s="9" t="s">
        <v>2</v>
      </c>
      <c r="J9" s="80"/>
      <c r="K9" s="80"/>
      <c r="L9" s="80"/>
      <c r="M9" s="80"/>
      <c r="N9" s="80"/>
      <c r="O9" s="80"/>
      <c r="P9" s="80"/>
      <c r="Q9" s="80"/>
      <c r="R9" s="11"/>
      <c r="S9" s="9"/>
      <c r="T9" s="9"/>
      <c r="U9" s="9"/>
      <c r="V9" s="9"/>
      <c r="W9" s="9"/>
      <c r="X9" s="9"/>
      <c r="Y9" s="9"/>
      <c r="Z9" s="9"/>
      <c r="AA9" s="9"/>
      <c r="AB9" s="5"/>
      <c r="AC9" s="5"/>
      <c r="AD9" s="27" t="s">
        <v>14</v>
      </c>
      <c r="AE9" s="87" t="s">
        <v>28</v>
      </c>
      <c r="AF9" s="88"/>
      <c r="AG9" s="88"/>
      <c r="AH9" s="88"/>
      <c r="AI9" s="88"/>
      <c r="AJ9" s="88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</row>
    <row r="10" spans="3:52" ht="18.600000000000001" thickBot="1">
      <c r="C10" s="5"/>
      <c r="D10" s="5"/>
      <c r="E10" s="7"/>
      <c r="F10" s="9"/>
      <c r="G10" s="9"/>
      <c r="H10" s="9"/>
      <c r="I10" s="9" t="s">
        <v>5</v>
      </c>
      <c r="J10" s="9"/>
      <c r="K10" s="16"/>
      <c r="L10" s="80"/>
      <c r="M10" s="17"/>
      <c r="N10" s="15"/>
      <c r="O10" s="15"/>
      <c r="P10" s="15"/>
      <c r="Q10" s="15"/>
      <c r="R10" s="9"/>
      <c r="S10" s="9"/>
      <c r="T10" s="9"/>
      <c r="U10" s="9"/>
      <c r="V10" s="18"/>
      <c r="W10" s="19" t="s">
        <v>8</v>
      </c>
      <c r="X10" s="9"/>
      <c r="Y10" s="9"/>
      <c r="Z10" s="9"/>
      <c r="AA10" s="9"/>
      <c r="AB10" s="5"/>
      <c r="AC10" s="5"/>
      <c r="AD10" s="3" t="s">
        <v>15</v>
      </c>
      <c r="AE10" s="87" t="s">
        <v>29</v>
      </c>
      <c r="AF10" s="88"/>
      <c r="AG10" s="88"/>
      <c r="AH10" s="88" t="s">
        <v>35</v>
      </c>
      <c r="AI10" s="88"/>
      <c r="AJ10" s="88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</row>
    <row r="11" spans="3:52" ht="24" thickBot="1">
      <c r="C11" s="5"/>
      <c r="D11" s="5"/>
      <c r="E11" s="7"/>
      <c r="F11" s="18"/>
      <c r="G11" s="19" t="s">
        <v>4</v>
      </c>
      <c r="H11" s="10"/>
      <c r="I11" s="80"/>
      <c r="J11" s="10"/>
      <c r="K11" s="12"/>
      <c r="L11" s="80"/>
      <c r="M11" s="19"/>
      <c r="N11" s="10"/>
      <c r="O11" s="10"/>
      <c r="P11" s="10" t="s">
        <v>6</v>
      </c>
      <c r="Q11" s="9"/>
      <c r="R11" s="9"/>
      <c r="S11" s="9"/>
      <c r="T11" s="9"/>
      <c r="U11" s="10"/>
      <c r="V11" s="12"/>
      <c r="W11" s="80"/>
      <c r="X11" s="19"/>
      <c r="Y11" s="10"/>
      <c r="Z11" s="10"/>
      <c r="AA11" s="10"/>
      <c r="AB11" s="5"/>
      <c r="AC11" s="5"/>
      <c r="AD11" s="6"/>
    </row>
    <row r="12" spans="3:52" ht="18.600000000000001" thickBot="1">
      <c r="C12" s="5"/>
      <c r="D12" s="5"/>
      <c r="E12" s="7" t="s">
        <v>3</v>
      </c>
      <c r="F12" s="82"/>
      <c r="G12" s="81"/>
      <c r="H12" s="80"/>
      <c r="I12" s="80"/>
      <c r="J12" s="80"/>
      <c r="K12" s="80"/>
      <c r="L12" s="80"/>
      <c r="M12" s="80"/>
      <c r="N12" s="80"/>
      <c r="O12" s="80"/>
      <c r="P12" s="80"/>
      <c r="Q12" s="11"/>
      <c r="R12" s="9"/>
      <c r="S12" s="9"/>
      <c r="T12" s="18" t="s">
        <v>7</v>
      </c>
      <c r="U12" s="80"/>
      <c r="V12" s="80"/>
      <c r="W12" s="80"/>
      <c r="X12" s="80"/>
      <c r="Y12" s="80"/>
      <c r="Z12" s="80"/>
      <c r="AA12" s="80"/>
      <c r="AB12" s="79"/>
      <c r="AC12" s="5"/>
      <c r="AD12" s="53" t="s">
        <v>34</v>
      </c>
      <c r="AE12" s="53"/>
      <c r="AF12" s="53"/>
      <c r="AG12" s="53"/>
      <c r="AH12" s="53"/>
      <c r="AI12" s="53"/>
      <c r="AJ12" s="53"/>
      <c r="AK12" s="53"/>
      <c r="AL12" s="53"/>
    </row>
    <row r="13" spans="3:52" ht="18.600000000000001" thickBot="1">
      <c r="C13" s="5"/>
      <c r="D13" s="5"/>
      <c r="E13" s="7"/>
      <c r="F13" s="18"/>
      <c r="G13" s="80"/>
      <c r="H13" s="20"/>
      <c r="I13" s="80"/>
      <c r="J13" s="17"/>
      <c r="K13" s="15"/>
      <c r="L13" s="15"/>
      <c r="M13" s="15"/>
      <c r="N13" s="14"/>
      <c r="O13" s="21"/>
      <c r="P13" s="80"/>
      <c r="Q13" s="19"/>
      <c r="R13" s="10"/>
      <c r="S13" s="10"/>
      <c r="T13" s="10"/>
      <c r="U13" s="14"/>
      <c r="V13" s="21"/>
      <c r="W13" s="80"/>
      <c r="X13" s="17"/>
      <c r="Y13" s="15"/>
      <c r="Z13" s="15"/>
      <c r="AA13" s="15"/>
      <c r="AB13" s="5"/>
      <c r="AC13" s="5"/>
      <c r="AD13" s="27" t="s">
        <v>1</v>
      </c>
      <c r="AE13" s="89" t="s">
        <v>16</v>
      </c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90"/>
    </row>
    <row r="14" spans="3:52" ht="18.600000000000001" thickBot="1">
      <c r="C14" s="5"/>
      <c r="D14" s="5"/>
      <c r="E14" s="7"/>
      <c r="F14" s="18"/>
      <c r="G14" s="80"/>
      <c r="H14" s="22"/>
      <c r="I14" s="80"/>
      <c r="J14" s="11"/>
      <c r="K14" s="9"/>
      <c r="L14" s="9"/>
      <c r="M14" s="18" t="s">
        <v>9</v>
      </c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11"/>
      <c r="Y14" s="9"/>
      <c r="Z14" s="9"/>
      <c r="AA14" s="9"/>
      <c r="AB14" s="7"/>
      <c r="AC14" s="5"/>
      <c r="AD14" s="27" t="s">
        <v>2</v>
      </c>
      <c r="AE14" s="88" t="s">
        <v>17</v>
      </c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</row>
    <row r="15" spans="3:52" ht="18.600000000000001" thickBot="1">
      <c r="C15" s="5"/>
      <c r="D15" s="5"/>
      <c r="E15" s="7"/>
      <c r="F15" s="18"/>
      <c r="G15" s="80"/>
      <c r="H15" s="22"/>
      <c r="I15" s="80"/>
      <c r="J15" s="11"/>
      <c r="K15" s="9"/>
      <c r="L15" s="9"/>
      <c r="M15" s="9"/>
      <c r="N15" s="15"/>
      <c r="O15" s="16"/>
      <c r="P15" s="80"/>
      <c r="Q15" s="17"/>
      <c r="R15" s="15"/>
      <c r="S15" s="15"/>
      <c r="T15" s="15"/>
      <c r="U15" s="15"/>
      <c r="V15" s="16"/>
      <c r="W15" s="80"/>
      <c r="X15" s="11"/>
      <c r="Y15" s="9"/>
      <c r="Z15" s="9"/>
      <c r="AA15" s="9"/>
      <c r="AB15" s="7"/>
      <c r="AC15" s="5"/>
      <c r="AD15" s="27" t="s">
        <v>3</v>
      </c>
      <c r="AE15" s="88" t="s">
        <v>18</v>
      </c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</row>
    <row r="16" spans="3:52" ht="18.600000000000001" thickBot="1">
      <c r="C16" s="5"/>
      <c r="D16" s="5"/>
      <c r="E16" s="7"/>
      <c r="F16" s="18"/>
      <c r="G16" s="80"/>
      <c r="H16" s="11"/>
      <c r="I16" s="16"/>
      <c r="J16" s="19" t="s">
        <v>12</v>
      </c>
      <c r="K16" s="9"/>
      <c r="L16" s="9"/>
      <c r="M16" s="9"/>
      <c r="N16" s="9"/>
      <c r="O16" s="18"/>
      <c r="P16" s="80"/>
      <c r="Q16" s="11"/>
      <c r="R16" s="10" t="s">
        <v>14</v>
      </c>
      <c r="S16" s="9"/>
      <c r="T16" s="9"/>
      <c r="U16" s="10" t="s">
        <v>15</v>
      </c>
      <c r="V16" s="18"/>
      <c r="W16" s="80"/>
      <c r="X16" s="11"/>
      <c r="Y16" s="9"/>
      <c r="Z16" s="9"/>
      <c r="AA16" s="9"/>
      <c r="AB16" s="7"/>
      <c r="AC16" s="5"/>
      <c r="AD16" s="27" t="s">
        <v>7</v>
      </c>
      <c r="AE16" s="88" t="s">
        <v>22</v>
      </c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</row>
    <row r="17" spans="1:52" ht="19.95" customHeight="1" thickBot="1">
      <c r="C17" s="5"/>
      <c r="D17" s="5"/>
      <c r="E17" s="7"/>
      <c r="F17" s="18"/>
      <c r="G17" s="80"/>
      <c r="H17" s="11"/>
      <c r="I17" s="18"/>
      <c r="J17" s="80"/>
      <c r="K17" s="11"/>
      <c r="L17" s="9"/>
      <c r="M17" s="9"/>
      <c r="N17" s="10"/>
      <c r="O17" s="12"/>
      <c r="P17" s="80"/>
      <c r="Q17" s="23"/>
      <c r="R17" s="80"/>
      <c r="S17" s="19"/>
      <c r="T17" s="12"/>
      <c r="U17" s="80"/>
      <c r="V17" s="23"/>
      <c r="W17" s="80"/>
      <c r="X17" s="11"/>
      <c r="Y17" s="9"/>
      <c r="Z17" s="9"/>
      <c r="AA17" s="9"/>
      <c r="AB17" s="7"/>
      <c r="AC17" s="31"/>
      <c r="AD17" s="27" t="s">
        <v>9</v>
      </c>
      <c r="AE17" s="88" t="s">
        <v>24</v>
      </c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</row>
    <row r="18" spans="1:52" ht="19.95" customHeight="1" thickBot="1">
      <c r="C18" s="5"/>
      <c r="D18" s="5"/>
      <c r="E18" s="7"/>
      <c r="F18" s="18"/>
      <c r="G18" s="80"/>
      <c r="H18" s="11"/>
      <c r="I18" s="18"/>
      <c r="J18" s="80"/>
      <c r="K18" s="11"/>
      <c r="L18" s="9"/>
      <c r="M18" s="18" t="s">
        <v>13</v>
      </c>
      <c r="N18" s="80"/>
      <c r="O18" s="80"/>
      <c r="P18" s="80"/>
      <c r="Q18" s="80"/>
      <c r="R18" s="80"/>
      <c r="S18" s="80"/>
      <c r="T18" s="80"/>
      <c r="U18" s="80"/>
      <c r="V18" s="80"/>
      <c r="W18" s="83"/>
      <c r="X18" s="9"/>
      <c r="Y18" s="9"/>
      <c r="Z18" s="9"/>
      <c r="AA18" s="9"/>
      <c r="AB18" s="7"/>
      <c r="AC18" s="5"/>
      <c r="AD18" s="27" t="s">
        <v>10</v>
      </c>
      <c r="AE18" s="88" t="s">
        <v>25</v>
      </c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</row>
    <row r="19" spans="1:52" ht="19.95" customHeight="1" thickBot="1">
      <c r="C19" s="5"/>
      <c r="D19" s="5"/>
      <c r="E19" s="7"/>
      <c r="F19" s="18"/>
      <c r="G19" s="80"/>
      <c r="H19" s="19"/>
      <c r="I19" s="12"/>
      <c r="J19" s="80"/>
      <c r="K19" s="19"/>
      <c r="L19" s="10"/>
      <c r="M19" s="10"/>
      <c r="N19" s="14"/>
      <c r="O19" s="15"/>
      <c r="P19" s="15"/>
      <c r="Q19" s="16"/>
      <c r="R19" s="80"/>
      <c r="S19" s="17"/>
      <c r="T19" s="16"/>
      <c r="U19" s="80"/>
      <c r="V19" s="17"/>
      <c r="W19" s="9"/>
      <c r="X19" s="30"/>
      <c r="Y19" s="9"/>
      <c r="Z19" s="9"/>
      <c r="AA19" s="9"/>
      <c r="AB19" s="7"/>
      <c r="AC19" s="5"/>
      <c r="AD19" s="27" t="s">
        <v>11</v>
      </c>
      <c r="AE19" s="91" t="s">
        <v>26</v>
      </c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2"/>
    </row>
    <row r="20" spans="1:52" ht="19.95" customHeight="1" thickBot="1">
      <c r="C20" s="5"/>
      <c r="D20" s="5"/>
      <c r="E20" s="7"/>
      <c r="F20" s="18" t="s">
        <v>10</v>
      </c>
      <c r="G20" s="80"/>
      <c r="H20" s="80"/>
      <c r="I20" s="80"/>
      <c r="J20" s="80"/>
      <c r="K20" s="80"/>
      <c r="L20" s="80"/>
      <c r="M20" s="80"/>
      <c r="N20" s="80"/>
      <c r="O20" s="11"/>
      <c r="P20" s="9"/>
      <c r="Q20" s="18"/>
      <c r="R20" s="80"/>
      <c r="S20" s="11"/>
      <c r="T20" s="9"/>
      <c r="U20" s="15"/>
      <c r="V20" s="9"/>
      <c r="W20" s="9"/>
      <c r="X20" s="9"/>
      <c r="Y20" s="9"/>
      <c r="Z20" s="9"/>
      <c r="AA20" s="9"/>
      <c r="AB20" s="24"/>
      <c r="AC20" s="5"/>
      <c r="AD20" s="27" t="s">
        <v>13</v>
      </c>
      <c r="AE20" s="88" t="s">
        <v>27</v>
      </c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</row>
    <row r="21" spans="1:52" ht="19.95" customHeight="1" thickBot="1">
      <c r="C21" s="5"/>
      <c r="D21" s="5"/>
      <c r="E21" s="7"/>
      <c r="F21" s="18"/>
      <c r="G21" s="80"/>
      <c r="H21" s="17"/>
      <c r="I21" s="21"/>
      <c r="J21" s="80"/>
      <c r="K21" s="13"/>
      <c r="L21" s="14"/>
      <c r="M21" s="14"/>
      <c r="N21" s="14"/>
      <c r="O21" s="9"/>
      <c r="P21" s="9"/>
      <c r="Q21" s="18"/>
      <c r="R21" s="80"/>
      <c r="S21" s="11"/>
      <c r="T21" s="9"/>
      <c r="U21" s="9"/>
      <c r="V21" s="9"/>
      <c r="W21" s="9"/>
      <c r="X21" s="9"/>
      <c r="Y21" s="30"/>
      <c r="Z21" s="9"/>
      <c r="AA21" s="30"/>
      <c r="AB21" s="7"/>
      <c r="AC21" s="5"/>
      <c r="AD21" s="6"/>
      <c r="AF21" s="3"/>
      <c r="AG21" s="3"/>
      <c r="AH21" s="3"/>
      <c r="AI21" s="3"/>
      <c r="AJ21" s="3"/>
      <c r="AK21" s="3"/>
      <c r="AL21" s="3"/>
      <c r="AM21" s="3"/>
      <c r="AN21" s="3"/>
      <c r="AO21" s="3"/>
    </row>
    <row r="22" spans="1:52" ht="19.95" customHeight="1" thickBot="1">
      <c r="C22" s="5"/>
      <c r="D22" s="5"/>
      <c r="E22" s="7"/>
      <c r="F22" s="9"/>
      <c r="G22" s="16"/>
      <c r="H22" s="22" t="s">
        <v>11</v>
      </c>
      <c r="I22" s="80"/>
      <c r="J22" s="80"/>
      <c r="K22" s="80"/>
      <c r="L22" s="80"/>
      <c r="M22" s="80"/>
      <c r="N22" s="80"/>
      <c r="O22" s="11"/>
      <c r="P22" s="9"/>
      <c r="Q22" s="18"/>
      <c r="R22" s="80"/>
      <c r="S22" s="11"/>
      <c r="T22" s="9"/>
      <c r="U22" s="9"/>
      <c r="V22" s="9"/>
      <c r="W22" s="9"/>
      <c r="X22" s="9"/>
      <c r="Y22" s="9"/>
      <c r="Z22" s="9"/>
      <c r="AA22" s="9"/>
      <c r="AB22" s="7"/>
      <c r="AC22" s="5"/>
      <c r="AD22" s="6"/>
    </row>
    <row r="23" spans="1:52" ht="19.95" customHeight="1">
      <c r="C23" s="5"/>
      <c r="D23" s="5"/>
      <c r="E23" s="5"/>
      <c r="F23" s="5"/>
      <c r="G23" s="5"/>
      <c r="H23" s="7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6"/>
    </row>
    <row r="24" spans="1:52" ht="19.95" customHeight="1">
      <c r="AC24" s="2"/>
    </row>
    <row r="25" spans="1:52" ht="19.95" customHeight="1">
      <c r="A25" s="3"/>
      <c r="B25" s="3"/>
      <c r="C25" s="3"/>
      <c r="D25" s="3"/>
      <c r="E25" s="48"/>
      <c r="F25" s="50"/>
      <c r="G25" s="50"/>
      <c r="H25" s="50"/>
      <c r="I25" s="50"/>
      <c r="J25" s="50"/>
      <c r="K25" s="50"/>
      <c r="L25" s="50"/>
      <c r="M25" s="50"/>
      <c r="N25" s="50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3"/>
      <c r="AB25" s="3"/>
      <c r="AC25" s="47"/>
      <c r="AD25" s="47"/>
      <c r="AE25" s="47"/>
      <c r="AF25" s="47"/>
      <c r="AG25" s="47"/>
      <c r="AH25" s="47"/>
      <c r="AI25" s="47"/>
      <c r="AJ25" s="47"/>
      <c r="AK25" s="47"/>
      <c r="AL25" s="38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</row>
    <row r="26" spans="1:52" ht="26.4" customHeight="1">
      <c r="A26" s="3"/>
      <c r="B26" s="3"/>
      <c r="C26" s="3"/>
      <c r="D26" s="3"/>
      <c r="E26" s="49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3"/>
      <c r="AB26" s="3"/>
      <c r="AC26" s="48"/>
      <c r="AD26" s="48"/>
      <c r="AE26" s="48"/>
      <c r="AF26" s="48"/>
      <c r="AG26" s="48"/>
      <c r="AH26" s="51" t="s">
        <v>36</v>
      </c>
      <c r="AI26" s="48"/>
      <c r="AJ26" s="48"/>
      <c r="AK26" s="48"/>
      <c r="AL26" s="48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</row>
    <row r="27" spans="1:52" ht="19.95" customHeight="1">
      <c r="A27" s="3"/>
      <c r="B27" s="3"/>
      <c r="C27" s="3"/>
      <c r="D27" s="3"/>
      <c r="E27" s="49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</row>
    <row r="28" spans="1:52" ht="19.95" customHeight="1">
      <c r="A28" s="3"/>
      <c r="B28" s="3"/>
      <c r="C28" s="3"/>
      <c r="D28" s="3"/>
      <c r="E28" s="49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</row>
    <row r="29" spans="1:52" ht="19.95" customHeight="1">
      <c r="A29" s="3"/>
      <c r="B29" s="3"/>
      <c r="C29" s="3"/>
      <c r="D29" s="3"/>
      <c r="E29" s="49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</row>
    <row r="30" spans="1:52" ht="19.95" customHeight="1">
      <c r="A30" s="3"/>
      <c r="B30" s="3"/>
      <c r="C30" s="3"/>
      <c r="D30" s="3"/>
      <c r="E30" s="49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</row>
    <row r="31" spans="1:52" ht="19.95" customHeight="1">
      <c r="A31" s="3"/>
      <c r="B31" s="3"/>
      <c r="C31" s="3"/>
      <c r="D31" s="3"/>
      <c r="E31" s="49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</row>
    <row r="32" spans="1:52" ht="19.95" customHeight="1">
      <c r="A32" s="3"/>
      <c r="B32" s="3"/>
      <c r="C32" s="28"/>
      <c r="D32" s="3"/>
      <c r="E32" s="49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3"/>
      <c r="AB32" s="3"/>
      <c r="AC32" s="3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</row>
    <row r="33" spans="1:51" ht="19.95" customHeight="1">
      <c r="A33" s="3"/>
      <c r="B33" s="3"/>
      <c r="C33" s="3"/>
      <c r="D33" s="3"/>
      <c r="E33" s="49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</row>
    <row r="34" spans="1:51" ht="19.95" customHeight="1">
      <c r="A34" s="3"/>
      <c r="B34" s="3"/>
      <c r="C34" s="3"/>
      <c r="D34" s="3"/>
      <c r="E34" s="49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3"/>
      <c r="AB34" s="3"/>
      <c r="AC34" s="26"/>
      <c r="AD34" s="26"/>
      <c r="AE34" s="26"/>
      <c r="AF34" s="26"/>
      <c r="AG34" s="26"/>
      <c r="AH34" s="26"/>
      <c r="AI34" s="26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</row>
    <row r="35" spans="1:51" ht="19.95" customHeight="1">
      <c r="A35" s="3"/>
      <c r="B35" s="3"/>
      <c r="C35" s="3"/>
      <c r="D35" s="3"/>
      <c r="E35" s="49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3"/>
      <c r="AB35" s="3"/>
      <c r="AC35" s="26"/>
      <c r="AD35" s="26"/>
      <c r="AE35" s="26"/>
      <c r="AF35" s="26"/>
      <c r="AG35" s="26"/>
      <c r="AH35" s="26"/>
      <c r="AI35" s="26"/>
    </row>
    <row r="36" spans="1:51" ht="19.95" customHeight="1">
      <c r="A36" s="3"/>
      <c r="B36" s="3"/>
      <c r="C36" s="3"/>
      <c r="D36" s="3"/>
      <c r="E36" s="25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26"/>
      <c r="AD36" s="26"/>
      <c r="AE36" s="26"/>
      <c r="AF36" s="26"/>
      <c r="AG36" s="26"/>
      <c r="AH36" s="26"/>
      <c r="AI36" s="26"/>
    </row>
    <row r="37" spans="1:51" ht="19.95" customHeight="1">
      <c r="A37" s="3"/>
      <c r="B37" s="3"/>
      <c r="C37" s="3"/>
      <c r="D37" s="3"/>
      <c r="E37" s="25"/>
      <c r="F37" s="3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26"/>
      <c r="AD37" s="26"/>
      <c r="AE37" s="26"/>
      <c r="AF37" s="26"/>
      <c r="AG37" s="26"/>
      <c r="AH37" s="26"/>
      <c r="AI37" s="26"/>
    </row>
    <row r="38" spans="1:51" ht="19.95" customHeight="1">
      <c r="A38" s="3"/>
      <c r="B38" s="3"/>
      <c r="C38" s="3"/>
      <c r="D38" s="3"/>
      <c r="E38" s="25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26"/>
      <c r="AD38" s="26"/>
      <c r="AE38" s="26"/>
      <c r="AF38" s="26"/>
      <c r="AG38" s="26"/>
      <c r="AH38" s="26"/>
      <c r="AI38" s="26"/>
    </row>
    <row r="39" spans="1:51" ht="19.95" customHeight="1">
      <c r="A39" s="3"/>
      <c r="B39" s="3"/>
      <c r="C39" s="3"/>
      <c r="D39" s="3"/>
      <c r="E39" s="25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26"/>
      <c r="AD39" s="26"/>
      <c r="AE39" s="26"/>
      <c r="AF39" s="26"/>
      <c r="AG39" s="26"/>
      <c r="AH39" s="26"/>
      <c r="AI39" s="26"/>
    </row>
    <row r="40" spans="1:51" ht="19.95" customHeight="1">
      <c r="A40" s="3"/>
      <c r="B40" s="3"/>
      <c r="C40" s="3"/>
      <c r="D40" s="3"/>
      <c r="E40" s="25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26"/>
      <c r="AD40" s="26"/>
      <c r="AE40" s="26"/>
      <c r="AF40" s="26"/>
      <c r="AG40" s="26"/>
      <c r="AH40" s="26"/>
      <c r="AI40" s="26"/>
    </row>
    <row r="41" spans="1:51" ht="19.95" customHeight="1">
      <c r="A41" s="3"/>
      <c r="B41" s="3"/>
      <c r="C41" s="3"/>
      <c r="D41" s="3"/>
      <c r="E41" s="25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26"/>
      <c r="AD41" s="26"/>
      <c r="AE41" s="26"/>
      <c r="AF41" s="26"/>
      <c r="AG41" s="26"/>
      <c r="AH41" s="26"/>
      <c r="AI41" s="26"/>
    </row>
    <row r="42" spans="1:51" ht="19.95" customHeight="1"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33"/>
      <c r="AD42" s="34"/>
      <c r="AE42" s="26"/>
      <c r="AF42" s="26"/>
      <c r="AG42" s="26"/>
      <c r="AH42" s="26"/>
      <c r="AI42" s="26"/>
      <c r="AJ42" s="26"/>
      <c r="AK42" s="26"/>
    </row>
    <row r="43" spans="1:51" ht="19.95" customHeight="1">
      <c r="E43" s="2"/>
      <c r="AD43" s="2"/>
    </row>
    <row r="44" spans="1:51" ht="19.95" customHeight="1"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</row>
    <row r="45" spans="1:51" ht="19.95" customHeight="1"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</row>
    <row r="46" spans="1:51" ht="19.95" customHeight="1">
      <c r="J46" s="39"/>
      <c r="K46" s="40"/>
      <c r="L46" s="40"/>
      <c r="M46" s="40"/>
      <c r="N46" s="40"/>
      <c r="O46" s="40"/>
      <c r="P46" s="39"/>
      <c r="Q46" s="39"/>
      <c r="R46" s="38"/>
      <c r="S46" s="38"/>
      <c r="T46" s="41"/>
      <c r="U46" s="38"/>
      <c r="V46" s="38"/>
      <c r="W46" s="38"/>
      <c r="X46" s="38"/>
    </row>
    <row r="47" spans="1:51" ht="19.95" customHeight="1">
      <c r="J47" s="39"/>
      <c r="K47" s="42"/>
      <c r="L47" s="39"/>
      <c r="M47" s="39"/>
      <c r="N47" s="39"/>
      <c r="O47" s="39"/>
      <c r="P47" s="39"/>
      <c r="Q47" s="39"/>
      <c r="R47" s="38"/>
      <c r="S47" s="38"/>
      <c r="T47" s="43"/>
      <c r="U47" s="38"/>
      <c r="V47" s="38"/>
      <c r="W47" s="38"/>
      <c r="X47" s="38"/>
    </row>
    <row r="48" spans="1:51" ht="19.95" customHeight="1">
      <c r="J48" s="44"/>
      <c r="K48" s="44"/>
      <c r="L48" s="44"/>
      <c r="M48" s="42"/>
      <c r="N48" s="44"/>
      <c r="O48" s="44"/>
      <c r="P48" s="44"/>
      <c r="Q48" s="44"/>
      <c r="R48" s="45"/>
      <c r="S48" s="45"/>
      <c r="T48" s="38"/>
      <c r="U48" s="45"/>
      <c r="V48" s="45"/>
      <c r="W48" s="45"/>
      <c r="X48" s="45"/>
    </row>
    <row r="49" spans="6:28" ht="18"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</row>
    <row r="50" spans="6:28" ht="19.95" customHeight="1"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46"/>
      <c r="U50" s="38"/>
      <c r="V50" s="38"/>
      <c r="W50" s="38"/>
      <c r="X50" s="38"/>
    </row>
    <row r="51" spans="6:28" ht="23.4"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U51" s="32"/>
      <c r="V51" s="32"/>
      <c r="W51" s="32"/>
      <c r="X51" s="32"/>
      <c r="Y51" s="32"/>
      <c r="Z51" s="32"/>
      <c r="AA51" s="32"/>
      <c r="AB51" s="32"/>
    </row>
  </sheetData>
  <sheetProtection password="CC33" sheet="1" objects="1" scenarios="1"/>
  <mergeCells count="5">
    <mergeCell ref="AD2:AL2"/>
    <mergeCell ref="AD12:AL12"/>
    <mergeCell ref="AE13:AZ13"/>
    <mergeCell ref="AE19:AZ19"/>
    <mergeCell ref="H1:Y2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</sheetPr>
  <dimension ref="A1:P24"/>
  <sheetViews>
    <sheetView topLeftCell="C1" workbookViewId="0"/>
  </sheetViews>
  <sheetFormatPr defaultColWidth="3.77734375" defaultRowHeight="19.95" customHeight="1" thickBottom="1"/>
  <cols>
    <col min="1" max="1" width="4.44140625" style="56" hidden="1" customWidth="1"/>
    <col min="2" max="2" width="14.77734375" style="56" hidden="1" customWidth="1"/>
    <col min="3" max="3" width="15.44140625" style="56" customWidth="1"/>
    <col min="4" max="4" width="7.21875" style="58" customWidth="1"/>
    <col min="5" max="16384" width="3.77734375" style="56"/>
  </cols>
  <sheetData>
    <row r="1" spans="1:16" ht="19.95" customHeight="1" thickBot="1">
      <c r="A1" s="59"/>
      <c r="B1" s="60"/>
    </row>
    <row r="2" spans="1:16" ht="19.95" customHeight="1" thickBot="1">
      <c r="A2" s="61">
        <v>1</v>
      </c>
      <c r="B2" s="60" t="s">
        <v>37</v>
      </c>
      <c r="C2" s="93" t="str">
        <f>CONCATENATE(Кроссворд!L6,Кроссворд!L7,Кроссворд!L8,Кроссворд!L9,Кроссворд!L10,Кроссворд!L11,Кроссворд!L12)</f>
        <v/>
      </c>
      <c r="D2" s="84">
        <f t="shared" ref="D2:D9" si="0">IF(B2=C2,1,0)</f>
        <v>0</v>
      </c>
    </row>
    <row r="3" spans="1:16" ht="19.95" customHeight="1" thickBot="1">
      <c r="A3" s="62">
        <v>5</v>
      </c>
      <c r="B3" s="60" t="s">
        <v>38</v>
      </c>
      <c r="C3" s="93" t="str">
        <f>CONCATENATE(Кроссворд!G12,Кроссворд!G13,Кроссворд!G14,Кроссворд!G15,Кроссворд!G16,Кроссворд!G17,Кроссворд!G18,Кроссворд!G19,Кроссворд!G20,Кроссворд!G21)</f>
        <v/>
      </c>
      <c r="D3" s="84">
        <f t="shared" si="0"/>
        <v>0</v>
      </c>
    </row>
    <row r="4" spans="1:16" ht="19.95" customHeight="1" thickBot="1">
      <c r="A4" s="60">
        <v>6</v>
      </c>
      <c r="B4" s="60" t="s">
        <v>39</v>
      </c>
      <c r="C4" s="93" t="str">
        <f>CONCATENATE(Кроссворд!I11,Кроссворд!I12,Кроссворд!I13,Кроссворд!I14,Кроссворд!I15)</f>
        <v/>
      </c>
      <c r="D4" s="84">
        <f t="shared" si="0"/>
        <v>0</v>
      </c>
    </row>
    <row r="5" spans="1:16" ht="19.95" customHeight="1" thickBot="1">
      <c r="A5" s="60">
        <v>7</v>
      </c>
      <c r="B5" s="60" t="s">
        <v>40</v>
      </c>
      <c r="C5" s="93" t="str">
        <f>CONCATENATE(Кроссворд!P12,Кроссворд!P13,Кроссворд!P14,Кроссворд!P15,Кроссворд!P16,Кроссворд!P17,Кроссворд!P18)</f>
        <v/>
      </c>
      <c r="D5" s="84">
        <f t="shared" si="0"/>
        <v>0</v>
      </c>
    </row>
    <row r="6" spans="1:16" ht="19.95" customHeight="1" thickBot="1">
      <c r="A6" s="60">
        <v>9</v>
      </c>
      <c r="B6" s="60" t="s">
        <v>41</v>
      </c>
      <c r="C6" s="93" t="str">
        <f>CONCATENATE(Кроссворд!W11,Кроссворд!W12,Кроссворд!W13,Кроссворд!W14,Кроссворд!W15,Кроссворд!W16,Кроссворд!W17)</f>
        <v/>
      </c>
      <c r="D6" s="84">
        <f t="shared" si="0"/>
        <v>0</v>
      </c>
    </row>
    <row r="7" spans="1:16" ht="19.95" customHeight="1" thickBot="1">
      <c r="A7" s="60">
        <v>13</v>
      </c>
      <c r="B7" s="60" t="s">
        <v>42</v>
      </c>
      <c r="C7" s="93" t="str">
        <f>CONCATENATE(Кроссворд!J17,Кроссворд!J18,Кроссворд!J19,Кроссворд!J20,Кроссворд!J21,Кроссворд!J22)</f>
        <v/>
      </c>
      <c r="D7" s="84">
        <f t="shared" si="0"/>
        <v>0</v>
      </c>
    </row>
    <row r="8" spans="1:16" ht="19.95" customHeight="1" thickBot="1">
      <c r="A8" s="60">
        <v>15</v>
      </c>
      <c r="B8" s="60" t="s">
        <v>43</v>
      </c>
      <c r="C8" s="93" t="str">
        <f>CONCATENATE(Кроссворд!R17,Кроссворд!R18,Кроссворд!R19,Кроссворд!R20,Кроссворд!R21,Кроссворд!R22)</f>
        <v/>
      </c>
      <c r="D8" s="84">
        <f t="shared" si="0"/>
        <v>0</v>
      </c>
    </row>
    <row r="9" spans="1:16" ht="19.95" customHeight="1" thickBot="1">
      <c r="A9" s="60">
        <v>16</v>
      </c>
      <c r="B9" s="60" t="s">
        <v>44</v>
      </c>
      <c r="C9" s="93" t="str">
        <f>CONCATENATE(Кроссворд!U17,Кроссворд!U18,Кроссворд!U19)</f>
        <v/>
      </c>
      <c r="D9" s="84">
        <f t="shared" si="0"/>
        <v>0</v>
      </c>
      <c r="G9" s="65" t="str">
        <f>CONCATENATE('Данные ученика'!J4,'Данные ученика'!J5,)</f>
        <v/>
      </c>
    </row>
    <row r="10" spans="1:16" ht="19.95" customHeight="1" thickBot="1">
      <c r="A10" s="63"/>
      <c r="B10" s="63"/>
      <c r="G10" s="65" t="s">
        <v>54</v>
      </c>
      <c r="P10" s="85">
        <f>SUM(D2:D9,D12:D19)</f>
        <v>0</v>
      </c>
    </row>
    <row r="11" spans="1:16" ht="19.95" customHeight="1" thickBot="1">
      <c r="A11" s="59" t="s">
        <v>45</v>
      </c>
      <c r="B11" s="60"/>
      <c r="G11" s="65" t="s">
        <v>55</v>
      </c>
      <c r="H11" s="57"/>
      <c r="I11" s="57"/>
      <c r="J11" s="57"/>
      <c r="P11" s="86" t="str">
        <f>IF(P10&gt;=16,"5",IF(AND(P10&gt;=12,P10&lt;=14),"4",IF(AND(P10&gt;=9,P10&lt;=11),"3","2")))</f>
        <v>2</v>
      </c>
    </row>
    <row r="12" spans="1:16" ht="19.95" customHeight="1" thickBot="1">
      <c r="A12" s="60">
        <v>2</v>
      </c>
      <c r="B12" s="60" t="s">
        <v>46</v>
      </c>
      <c r="C12" s="93" t="str">
        <f>CONCATENATE(Кроссворд!K7,Кроссворд!L7,Кроссворд!M7,Кроссворд!N7,Кроссворд!O7,Кроссворд!P7,Кроссворд!Q7,Кроссворд!R7,Кроссворд!S7)</f>
        <v/>
      </c>
      <c r="D12" s="84">
        <f t="shared" ref="D12:D19" si="1">IF(B12=C12,1,0)</f>
        <v>0</v>
      </c>
    </row>
    <row r="13" spans="1:16" ht="19.95" customHeight="1" thickBot="1">
      <c r="A13" s="60">
        <v>3</v>
      </c>
      <c r="B13" s="60" t="s">
        <v>47</v>
      </c>
      <c r="C13" s="93" t="str">
        <f>CONCATENATE(Кроссворд!J9,Кроссворд!K9,Кроссворд!L9,Кроссворд!M9,Кроссворд!N9,Кроссворд!O9,Кроссворд!P9,Кроссворд!Q9)</f>
        <v/>
      </c>
      <c r="D13" s="84">
        <f t="shared" si="1"/>
        <v>0</v>
      </c>
    </row>
    <row r="14" spans="1:16" ht="19.95" customHeight="1" thickBot="1">
      <c r="A14" s="60">
        <v>4</v>
      </c>
      <c r="B14" s="60" t="s">
        <v>48</v>
      </c>
      <c r="C14" s="93" t="str">
        <f>CONCATENATE(Кроссворд!F12,Кроссворд!G12,Кроссворд!H12,Кроссворд!I12,Кроссворд!J12,Кроссворд!K12,Кроссворд!L12,Кроссворд!M12,Кроссворд!N12,Кроссворд!O12,Кроссворд!P12)</f>
        <v/>
      </c>
      <c r="D14" s="84">
        <f t="shared" si="1"/>
        <v>0</v>
      </c>
    </row>
    <row r="15" spans="1:16" ht="19.95" customHeight="1" thickBot="1">
      <c r="A15" s="60">
        <v>8</v>
      </c>
      <c r="B15" s="60" t="s">
        <v>49</v>
      </c>
      <c r="C15" s="93" t="str">
        <f>CONCATENATE(Кроссворд!U12,Кроссворд!V12,Кроссворд!W12,Кроссворд!X12,Кроссворд!Y12,Кроссворд!Z12,Кроссворд!AA12)</f>
        <v/>
      </c>
      <c r="D15" s="84">
        <f t="shared" si="1"/>
        <v>0</v>
      </c>
    </row>
    <row r="16" spans="1:16" ht="19.95" customHeight="1" thickBot="1">
      <c r="A16" s="60">
        <v>10</v>
      </c>
      <c r="B16" s="60" t="s">
        <v>50</v>
      </c>
      <c r="C16" s="93" t="str">
        <f>CONCATENATE(Кроссворд!N14,Кроссворд!O14,Кроссворд!P14,Кроссворд!Q14,Кроссворд!R14,Кроссворд!S14,Кроссворд!T14,Кроссворд!U14,Кроссворд!V14,Кроссворд!W14)</f>
        <v/>
      </c>
      <c r="D16" s="84">
        <f t="shared" si="1"/>
        <v>0</v>
      </c>
    </row>
    <row r="17" spans="1:4" ht="19.95" customHeight="1" thickBot="1">
      <c r="A17" s="60">
        <v>11</v>
      </c>
      <c r="B17" s="60" t="s">
        <v>51</v>
      </c>
      <c r="C17" s="93" t="str">
        <f>CONCATENATE(Кроссворд!G20,Кроссворд!H20,Кроссворд!I20,Кроссворд!J20,Кроссворд!K20,Кроссворд!L20,Кроссворд!M20,Кроссворд!N20)</f>
        <v/>
      </c>
      <c r="D17" s="84">
        <f t="shared" si="1"/>
        <v>0</v>
      </c>
    </row>
    <row r="18" spans="1:4" ht="19.95" customHeight="1" thickBot="1">
      <c r="A18" s="60">
        <v>12</v>
      </c>
      <c r="B18" s="60" t="s">
        <v>52</v>
      </c>
      <c r="C18" s="93" t="str">
        <f>CONCATENATE(Кроссворд!I22,Кроссворд!J22,Кроссворд!K22,Кроссворд!L22,Кроссворд!M22,Кроссворд!N22)</f>
        <v/>
      </c>
      <c r="D18" s="84">
        <f t="shared" si="1"/>
        <v>0</v>
      </c>
    </row>
    <row r="19" spans="1:4" ht="19.95" customHeight="1" thickBot="1">
      <c r="A19" s="60">
        <v>14</v>
      </c>
      <c r="B19" s="60" t="s">
        <v>53</v>
      </c>
      <c r="C19" s="93" t="str">
        <f>CONCATENATE(Кроссворд!N18,Кроссворд!O18,Кроссворд!P18,Кроссворд!Q18,Кроссворд!R18,Кроссворд!S18,Кроссворд!T18,Кроссворд!U18,Кроссворд!V18)</f>
        <v/>
      </c>
      <c r="D19" s="84">
        <f t="shared" si="1"/>
        <v>0</v>
      </c>
    </row>
    <row r="20" spans="1:4" ht="19.95" customHeight="1" thickBot="1">
      <c r="A20" s="60"/>
      <c r="B20" s="60"/>
    </row>
    <row r="21" spans="1:4" ht="19.95" customHeight="1" thickBot="1">
      <c r="A21" s="60"/>
      <c r="B21" s="60"/>
    </row>
    <row r="22" spans="1:4" ht="19.95" customHeight="1" thickBot="1">
      <c r="A22" s="60"/>
      <c r="B22" s="60"/>
    </row>
    <row r="23" spans="1:4" ht="19.95" customHeight="1" thickBot="1">
      <c r="A23" s="64"/>
      <c r="B23" s="64"/>
    </row>
    <row r="24" spans="1:4" ht="19.95" customHeight="1" thickBot="1">
      <c r="A24" s="64"/>
      <c r="B24" s="64"/>
    </row>
  </sheetData>
  <sheetProtection password="CC33" sheet="1" objects="1" scenarios="1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Приветствие</vt:lpstr>
      <vt:lpstr>Данные ученика</vt:lpstr>
      <vt:lpstr>Кроссворд</vt:lpstr>
      <vt:lpstr>Результаты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Татьяна</cp:lastModifiedBy>
  <dcterms:created xsi:type="dcterms:W3CDTF">2015-08-04T01:28:53Z</dcterms:created>
  <dcterms:modified xsi:type="dcterms:W3CDTF">2015-08-07T15:34:36Z</dcterms:modified>
</cp:coreProperties>
</file>